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p_nem_es_kul_iroda\2019-2020\SN_19_20_ősz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28800" windowHeight="11700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B47" i="1" l="1"/>
  <c r="B48" i="1" s="1"/>
  <c r="B49" i="1" s="1"/>
  <c r="B50" i="1"/>
  <c r="L28" i="1"/>
  <c r="I26" i="1"/>
  <c r="A26" i="1"/>
  <c r="A24" i="1"/>
  <c r="B51" i="1" l="1"/>
  <c r="B52" i="1" s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<sst xmlns="http://schemas.openxmlformats.org/spreadsheetml/2006/main" count="53" uniqueCount="52">
  <si>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</si>
  <si>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</si>
  <si>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</si>
  <si>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</si>
  <si>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</si>
  <si>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</si>
  <si>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</si>
  <si>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</si>
  <si>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</si>
  <si>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</si>
  <si>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</si>
  <si>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</si>
  <si>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</si>
  <si>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</si>
  <si>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</si>
  <si>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</si>
  <si>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</si>
  <si>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</si>
  <si>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</si>
  <si>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</si>
  <si>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</si>
  <si>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</si>
  <si>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</si>
  <si>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</si>
  <si>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</si>
  <si>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</si>
  <si>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</si>
  <si>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</si>
  <si>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</si>
  <si>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</si>
  <si>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</si>
  <si>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</si>
  <si>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</si>
  <si>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</si>
  <si>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</si>
  <si>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</si>
  <si>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</si>
  <si>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</si>
  <si>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</si>
  <si>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</si>
  <si>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</si>
  <si>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</si>
  <si>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</si>
  <si>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</si>
  <si>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</si>
  <si>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</si>
  <si>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</si>
  <si>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</si>
  <si>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</si>
  <si>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</si>
  <si>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</si>
  <si>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(2019/2020-as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</si>
</sst>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18" sqref="E18:L18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83" t="s">
        <v>51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62" t="s">
        <v>7</v>
      </c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62" t="s">
        <v>19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62" t="s">
        <v>20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62" t="s">
        <v>0</v>
      </c>
      <c r="B10" s="62"/>
      <c r="C10" s="62"/>
      <c r="D10" s="62"/>
      <c r="E10" s="63"/>
      <c r="F10" s="63"/>
      <c r="G10" s="63"/>
      <c r="H10" s="63"/>
      <c r="I10" s="62" t="s">
        <v>1</v>
      </c>
      <c r="J10" s="62"/>
      <c r="K10" s="81"/>
      <c r="L10" s="81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62" t="s">
        <v>2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62" t="s">
        <v>3</v>
      </c>
      <c r="B14" s="62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62" t="s">
        <v>4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62" t="s">
        <v>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62" t="s">
        <v>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62" t="s">
        <v>26</v>
      </c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62" t="str">
        <f>IF(E22="hallgató","Évfolyam, szak:",IF(E22="oktató","Tanszék:",IF(E22="munkatárs","Egység, beosztás:","")))</f>
        <v/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62" t="str">
        <f>IF(E22="hallgató","OM azonosító:","")</f>
        <v/>
      </c>
      <c r="B26" s="62"/>
      <c r="C26" s="62"/>
      <c r="D26" s="62"/>
      <c r="E26" s="63"/>
      <c r="F26" s="63"/>
      <c r="G26" s="63"/>
      <c r="H26" s="63"/>
      <c r="I26" s="62" t="str">
        <f>IF(E22="hallgató","Képzési szint:","")</f>
        <v/>
      </c>
      <c r="J26" s="62"/>
      <c r="K26" s="80"/>
      <c r="L26" s="80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62" t="s">
        <v>21</v>
      </c>
      <c r="B28" s="62"/>
      <c r="C28" s="62"/>
      <c r="D28" s="62"/>
      <c r="E28" s="80"/>
      <c r="F28" s="80"/>
      <c r="G28" s="80"/>
      <c r="H28" s="80"/>
      <c r="I28" s="62" t="s">
        <v>27</v>
      </c>
      <c r="J28" s="62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62" t="s">
        <v>28</v>
      </c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62" t="s">
        <v>30</v>
      </c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25">
      <c r="A36" s="34"/>
      <c r="B36" s="74" t="s">
        <v>43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25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45.75" customHeight="1" x14ac:dyDescent="0.2">
      <c r="A43" s="54"/>
      <c r="B43" s="73" t="s">
        <v>32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">
      <c r="A45" s="57"/>
      <c r="B45" s="38" t="s">
        <v>37</v>
      </c>
      <c r="C45" s="75" t="s">
        <v>35</v>
      </c>
      <c r="D45" s="75"/>
      <c r="E45" s="75"/>
      <c r="F45" s="75"/>
      <c r="G45" s="75"/>
      <c r="H45" s="75"/>
      <c r="I45" s="75"/>
      <c r="J45" s="75" t="s">
        <v>36</v>
      </c>
      <c r="K45" s="75"/>
      <c r="L45" s="75"/>
      <c r="M45" s="58"/>
    </row>
    <row r="46" spans="1:13" ht="13.5" customHeight="1" x14ac:dyDescent="0.25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25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25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25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25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82" t="s">
        <v>38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21.75" customHeight="1" x14ac:dyDescent="0.25">
      <c r="A57" s="34"/>
      <c r="B57" s="74" t="s">
        <v>39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25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25">
      <c r="A61" s="34"/>
      <c r="B61" s="74" t="s">
        <v>40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25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82" t="s">
        <v>41</v>
      </c>
      <c r="C66" s="82"/>
      <c r="D66" s="82"/>
      <c r="E66" s="86" t="s">
        <v>42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84" t="s">
        <v>33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25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25">
      <c r="A73" s="8"/>
      <c r="B73" s="85" t="s">
        <v>34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2019.04.</v>
      </c>
      <c r="G76" s="66"/>
      <c r="H76" s="66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64" t="s">
        <v>50</v>
      </c>
      <c r="J77" s="64"/>
      <c r="K77" s="64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44</v>
      </c>
    </row>
    <row r="3" spans="1:5" x14ac:dyDescent="0.25">
      <c r="A3" t="s">
        <v>17</v>
      </c>
      <c r="C3" t="s">
        <v>24</v>
      </c>
      <c r="E3" t="s">
        <v>45</v>
      </c>
    </row>
    <row r="4" spans="1:5" x14ac:dyDescent="0.25">
      <c r="A4" t="s">
        <v>16</v>
      </c>
      <c r="E4" t="s">
        <v>49</v>
      </c>
    </row>
    <row r="5" spans="1:5" x14ac:dyDescent="0.25">
      <c r="A5" t="s">
        <v>8</v>
      </c>
      <c r="C5" t="s">
        <v>23</v>
      </c>
      <c r="E5" t="s">
        <v>46</v>
      </c>
    </row>
    <row r="6" spans="1:5" x14ac:dyDescent="0.25">
      <c r="A6" t="s">
        <v>9</v>
      </c>
      <c r="C6" t="s">
        <v>22</v>
      </c>
      <c r="E6" t="s">
        <v>47</v>
      </c>
    </row>
    <row r="7" spans="1:5" x14ac:dyDescent="0.25">
      <c r="A7" t="s">
        <v>10</v>
      </c>
      <c r="E7" t="s">
        <v>48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Kátai Henrietta</cp:lastModifiedBy>
  <cp:lastPrinted>2017-03-27T12:23:15Z</cp:lastPrinted>
  <dcterms:created xsi:type="dcterms:W3CDTF">2014-04-04T06:41:24Z</dcterms:created>
  <dcterms:modified xsi:type="dcterms:W3CDTF">2019-04-09T11:16:04Z</dcterms:modified>
</cp:coreProperties>
</file>